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2\исполнение бюджета\исполнение  1 полугодие 2023\"/>
    </mc:Choice>
  </mc:AlternateContent>
  <bookViews>
    <workbookView xWindow="-120" yWindow="-120" windowWidth="29040" windowHeight="15840"/>
  </bookViews>
  <sheets>
    <sheet name="201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E25" i="1"/>
  <c r="E26" i="1"/>
  <c r="D25" i="1"/>
  <c r="D6" i="1" l="1"/>
  <c r="D9" i="1"/>
  <c r="C6" i="1"/>
  <c r="C25" i="1"/>
  <c r="E10" i="1" l="1"/>
  <c r="E12" i="1"/>
  <c r="E13" i="1"/>
  <c r="E14" i="1"/>
  <c r="E16" i="1"/>
  <c r="E17" i="1"/>
  <c r="E18" i="1"/>
  <c r="E19" i="1"/>
  <c r="E21" i="1"/>
  <c r="E24" i="1"/>
  <c r="E9" i="1"/>
  <c r="D20" i="1"/>
  <c r="E20" i="1" s="1"/>
  <c r="D17" i="1"/>
  <c r="D15" i="1"/>
  <c r="E15" i="1" s="1"/>
  <c r="D11" i="1"/>
  <c r="E11" i="1" s="1"/>
  <c r="C11" i="1"/>
  <c r="D8" i="1" l="1"/>
  <c r="E8" i="1" s="1"/>
  <c r="D7" i="1" l="1"/>
  <c r="E7" i="1" s="1"/>
  <c r="C17" i="1"/>
  <c r="C20" i="1" l="1"/>
  <c r="C15" i="1" l="1"/>
  <c r="C9" i="1"/>
  <c r="C8" i="1" l="1"/>
  <c r="C7" i="1" l="1"/>
  <c r="E6" i="1" s="1"/>
</calcChain>
</file>

<file path=xl/sharedStrings.xml><?xml version="1.0" encoding="utf-8"?>
<sst xmlns="http://schemas.openxmlformats.org/spreadsheetml/2006/main" count="50" uniqueCount="50">
  <si>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</si>
  <si>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</si>
  <si>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</si>
  <si>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</si>
  <si>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</si>
  <si>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</si>
  <si>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</si>
  <si>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</si>
  <si>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</si>
  <si>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</si>
  <si>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</si>
  <si>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</si>
  <si>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</si>
  <si>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</si>
  <si>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</si>
  <si>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</si>
  <si>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</si>
  <si>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</si>
  <si>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</si>
  <si>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</si>
  <si>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</si>
  <si>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</si>
  <si>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</si>
  <si>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</si>
  <si>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</si>
  <si>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</si>
  <si>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</si>
  <si>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</si>
  <si>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</si>
  <si>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</si>
  <si>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2023 год</t>
  </si>
  <si>
    <t>Налог,взимаемый с налогоплательщиков, выбравших в качестве объекта налогообложения доходы, уменьшенные на величину расходов</t>
  </si>
  <si>
    <t>000 1 05 02000 00 0000 110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</si>
  <si>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</si>
  <si>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</si>
  <si>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</si>
  <si>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</si>
  <si>
    <t xml:space="preserve">исполнение </t>
  </si>
  <si>
    <t>% исполнения</t>
  </si>
  <si>
    <t xml:space="preserve">                                                          </t>
  </si>
  <si>
    <t xml:space="preserve"> ИСПОЛНЕНИЕ ДОХОДОВ БЮДЖЕТА СЕЛЬСКОГО ПОСЕЛЕНИЯ "СЕЛО СПАС-ЗАГОРЬЕ" ПО КОДАМ КЛАССИФИКАЦИИ ДОХОДОВ БЮДЖЕТОВ БЮДЖЕТНОЙ СИСТЕМЫ РОССИЙСКОЙ ФЕДЕРАЦИИ ЗА 1 ПОЛУГОДИЕ 2023 ГОДА</t>
  </si>
  <si>
    <t>000 1 17 15030 10 9002 150</t>
  </si>
  <si>
    <t>Прочие неналоговые доходы</t>
  </si>
  <si>
    <t>000 1 17 00000 00 0000 000</t>
  </si>
  <si>
    <t>Инициативные платежи</t>
  </si>
  <si>
    <t>Доходы от оказания платных услуг и компенсации затрат государства</t>
  </si>
  <si>
    <t>Прочие доходы от компенсации затрат бюджетов сельских поселений</t>
  </si>
  <si>
    <t>000 1 13 02995 10 0000 130</t>
  </si>
  <si>
    <t>000 1 13 02995 10 0000 000</t>
  </si>
  <si>
    <r>
      <t>Приложение   № 1  к Постановлению администрации          №01-0</t>
    </r>
    <r>
      <rPr>
        <sz val="11"/>
        <rFont val="Calibri"/>
        <family val="2"/>
        <charset val="204"/>
        <scheme val="minor"/>
      </rPr>
      <t>5/52 от 25</t>
    </r>
    <r>
      <rPr>
        <sz val="11"/>
        <color theme="1"/>
        <rFont val="Calibri"/>
        <family val="2"/>
        <charset val="204"/>
        <scheme val="minor"/>
      </rPr>
      <t xml:space="preserve">.07.2023 г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</si>
</sst>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43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43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3" fontId="4" fillId="0" borderId="7" xfId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43" fontId="5" fillId="0" borderId="13" xfId="1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5" xfId="0" applyFont="1" applyBorder="1"/>
    <xf numFmtId="2" fontId="5" fillId="0" borderId="15" xfId="0" applyNumberFormat="1" applyFont="1" applyBorder="1"/>
    <xf numFmtId="0" fontId="4" fillId="0" borderId="11" xfId="0" applyFont="1" applyBorder="1" applyAlignment="1">
      <alignment wrapText="1"/>
    </xf>
    <xf numFmtId="49" fontId="8" fillId="0" borderId="12" xfId="0" applyNumberFormat="1" applyFont="1" applyBorder="1" applyAlignment="1">
      <alignment horizontal="center"/>
    </xf>
    <xf numFmtId="43" fontId="4" fillId="0" borderId="13" xfId="1" applyFont="1" applyBorder="1" applyAlignment="1">
      <alignment horizontal="right" wrapText="1"/>
    </xf>
    <xf numFmtId="0" fontId="4" fillId="0" borderId="15" xfId="0" applyFont="1" applyBorder="1"/>
    <xf numFmtId="165" fontId="5" fillId="0" borderId="13" xfId="1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>
      <alignment horizontal="right"/>
    </xf>
    <xf numFmtId="0" fontId="0" fillId="0" borderId="14" xfId="0" applyBorder="1" applyAlignment="1"/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="80" zoomScaleNormal="80" workbookViewId="0">
      <selection activeCell="A3" sqref="A3:E3"/>
    </sheetView>
  </sheetViews>
  <sheetFormatPr defaultRowHeight="15" x14ac:dyDescent="0.25"/>
  <cols>
    <col min="1" max="1" width="69.28515625" customWidth="1"/>
    <col min="2" max="2" width="36.42578125" customWidth="1"/>
    <col min="3" max="3" width="23.28515625" customWidth="1"/>
    <col min="4" max="4" width="19.28515625" customWidth="1"/>
    <col min="5" max="5" width="15" customWidth="1"/>
  </cols>
  <sheetData>
    <row r="1" spans="1:5" ht="36.75" customHeight="1" x14ac:dyDescent="0.25">
      <c r="A1" s="4"/>
      <c r="B1" s="20" t="s">
        <v>39</v>
      </c>
      <c r="C1" s="33" t="s">
        <v>49</v>
      </c>
      <c r="D1" s="30"/>
      <c r="E1" s="30"/>
    </row>
    <row r="2" spans="1:5" ht="43.5" customHeight="1" x14ac:dyDescent="0.25">
      <c r="A2" s="4"/>
      <c r="B2" s="4"/>
      <c r="C2" s="4"/>
    </row>
    <row r="3" spans="1:5" ht="65.45" customHeight="1" x14ac:dyDescent="0.25">
      <c r="A3" s="29" t="s">
        <v>40</v>
      </c>
      <c r="B3" s="29"/>
      <c r="C3" s="29"/>
      <c r="D3" s="30"/>
      <c r="E3" s="30"/>
    </row>
    <row r="4" spans="1:5" ht="21" customHeight="1" thickBot="1" x14ac:dyDescent="0.3">
      <c r="A4" s="31" t="s">
        <v>6</v>
      </c>
      <c r="B4" s="31"/>
      <c r="C4" s="31"/>
      <c r="D4" s="32"/>
      <c r="E4" s="32"/>
    </row>
    <row r="5" spans="1:5" ht="54" customHeight="1" thickBot="1" x14ac:dyDescent="0.3">
      <c r="A5" s="3" t="s">
        <v>0</v>
      </c>
      <c r="B5" s="3" t="s">
        <v>10</v>
      </c>
      <c r="C5" s="3" t="s">
        <v>30</v>
      </c>
      <c r="D5" s="21" t="s">
        <v>37</v>
      </c>
      <c r="E5" s="21" t="s">
        <v>38</v>
      </c>
    </row>
    <row r="6" spans="1:5" ht="23.25" customHeight="1" thickBot="1" x14ac:dyDescent="0.35">
      <c r="A6" s="16" t="s">
        <v>1</v>
      </c>
      <c r="B6" s="12"/>
      <c r="C6" s="11">
        <f>C7+C27+C25</f>
        <v>16073360.25</v>
      </c>
      <c r="D6" s="11">
        <f>D7+D27+D22</f>
        <v>4534002.12</v>
      </c>
      <c r="E6" s="23">
        <f t="shared" ref="E6:E27" si="0">D6/C6*100</f>
        <v>28.208178311688126</v>
      </c>
    </row>
    <row r="7" spans="1:5" ht="22.15" customHeight="1" thickBot="1" x14ac:dyDescent="0.35">
      <c r="A7" s="5" t="s">
        <v>9</v>
      </c>
      <c r="B7" s="15" t="s">
        <v>11</v>
      </c>
      <c r="C7" s="6">
        <f>C8+C20</f>
        <v>8661135</v>
      </c>
      <c r="D7" s="6">
        <f t="shared" ref="D7" si="1">D8+D20</f>
        <v>2592802.59</v>
      </c>
      <c r="E7" s="23">
        <f t="shared" si="0"/>
        <v>29.93606022767224</v>
      </c>
    </row>
    <row r="8" spans="1:5" ht="22.9" customHeight="1" thickBot="1" x14ac:dyDescent="0.35">
      <c r="A8" s="5" t="s">
        <v>8</v>
      </c>
      <c r="B8" s="13"/>
      <c r="C8" s="6">
        <f>C9+C11+C15</f>
        <v>7034135</v>
      </c>
      <c r="D8" s="6">
        <f t="shared" ref="D8" si="2">D9+D11+D15</f>
        <v>2533272.29</v>
      </c>
      <c r="E8" s="23">
        <f t="shared" si="0"/>
        <v>36.013984519773935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234135</v>
      </c>
      <c r="D9" s="22">
        <f>D10</f>
        <v>93746.36</v>
      </c>
      <c r="E9" s="23">
        <f t="shared" si="0"/>
        <v>40.039447327396587</v>
      </c>
    </row>
    <row r="10" spans="1:5" ht="21" customHeight="1" thickBot="1" x14ac:dyDescent="0.35">
      <c r="A10" s="7" t="s">
        <v>4</v>
      </c>
      <c r="B10" s="13" t="s">
        <v>13</v>
      </c>
      <c r="C10" s="8">
        <v>234135</v>
      </c>
      <c r="D10" s="22">
        <v>93746.36</v>
      </c>
      <c r="E10" s="23">
        <f t="shared" si="0"/>
        <v>40.039447327396587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2060000</v>
      </c>
      <c r="D11" s="6">
        <f t="shared" ref="D11" si="3">D12+D13</f>
        <v>1784529.94</v>
      </c>
      <c r="E11" s="23">
        <f t="shared" si="0"/>
        <v>86.62766699029126</v>
      </c>
    </row>
    <row r="12" spans="1:5" ht="38.25" thickBot="1" x14ac:dyDescent="0.35">
      <c r="A12" s="7" t="s">
        <v>17</v>
      </c>
      <c r="B12" s="13" t="s">
        <v>20</v>
      </c>
      <c r="C12" s="8">
        <v>1710000</v>
      </c>
      <c r="D12" s="22">
        <v>1555943.14</v>
      </c>
      <c r="E12" s="23">
        <f t="shared" si="0"/>
        <v>90.990826900584793</v>
      </c>
    </row>
    <row r="13" spans="1:5" ht="57" thickBot="1" x14ac:dyDescent="0.35">
      <c r="A13" s="7" t="s">
        <v>31</v>
      </c>
      <c r="B13" s="13" t="s">
        <v>32</v>
      </c>
      <c r="C13" s="8">
        <v>350000</v>
      </c>
      <c r="D13" s="22">
        <v>228586.8</v>
      </c>
      <c r="E13" s="23">
        <f t="shared" si="0"/>
        <v>65.310514285714277</v>
      </c>
    </row>
    <row r="14" spans="1:5" ht="18.600000000000001" hidden="1" customHeight="1" x14ac:dyDescent="0.35">
      <c r="A14" s="7" t="s">
        <v>18</v>
      </c>
      <c r="B14" s="13" t="s">
        <v>21</v>
      </c>
      <c r="C14" s="8">
        <v>0</v>
      </c>
      <c r="D14" s="22"/>
      <c r="E14" s="23" t="e">
        <f t="shared" si="0"/>
        <v>#DIV/0!</v>
      </c>
    </row>
    <row r="15" spans="1:5" ht="21" customHeight="1" thickBot="1" x14ac:dyDescent="0.35">
      <c r="A15" s="5" t="s">
        <v>22</v>
      </c>
      <c r="B15" s="15" t="s">
        <v>25</v>
      </c>
      <c r="C15" s="6">
        <f>C16+C17</f>
        <v>4740000</v>
      </c>
      <c r="D15" s="6">
        <f t="shared" ref="D15" si="4">D16+D17</f>
        <v>654995.99</v>
      </c>
      <c r="E15" s="23">
        <f t="shared" si="0"/>
        <v>13.818480801687762</v>
      </c>
    </row>
    <row r="16" spans="1:5" ht="23.25" customHeight="1" thickBot="1" x14ac:dyDescent="0.35">
      <c r="A16" s="7" t="s">
        <v>24</v>
      </c>
      <c r="B16" s="13" t="s">
        <v>26</v>
      </c>
      <c r="C16" s="8">
        <v>1097000</v>
      </c>
      <c r="D16" s="22">
        <v>192361.1</v>
      </c>
      <c r="E16" s="23">
        <f t="shared" si="0"/>
        <v>17.535195989061076</v>
      </c>
    </row>
    <row r="17" spans="1:5" ht="22.5" customHeight="1" thickBot="1" x14ac:dyDescent="0.35">
      <c r="A17" s="5" t="s">
        <v>27</v>
      </c>
      <c r="B17" s="15" t="s">
        <v>23</v>
      </c>
      <c r="C17" s="6">
        <f>C18+C19</f>
        <v>3643000</v>
      </c>
      <c r="D17" s="6">
        <f t="shared" ref="D17" si="5">D18+D19</f>
        <v>462634.89</v>
      </c>
      <c r="E17" s="23">
        <f t="shared" si="0"/>
        <v>12.699283283008512</v>
      </c>
    </row>
    <row r="18" spans="1:5" ht="22.5" customHeight="1" thickBot="1" x14ac:dyDescent="0.35">
      <c r="A18" s="7" t="s">
        <v>33</v>
      </c>
      <c r="B18" s="13" t="s">
        <v>35</v>
      </c>
      <c r="C18" s="8">
        <v>1143000</v>
      </c>
      <c r="D18" s="22">
        <v>300174.06</v>
      </c>
      <c r="E18" s="23">
        <f t="shared" si="0"/>
        <v>26.261947506561679</v>
      </c>
    </row>
    <row r="19" spans="1:5" ht="22.5" customHeight="1" thickBot="1" x14ac:dyDescent="0.35">
      <c r="A19" s="7" t="s">
        <v>34</v>
      </c>
      <c r="B19" s="13" t="s">
        <v>36</v>
      </c>
      <c r="C19" s="8">
        <v>2500000</v>
      </c>
      <c r="D19" s="22">
        <v>162460.82999999999</v>
      </c>
      <c r="E19" s="23">
        <f t="shared" si="0"/>
        <v>6.4984331999999991</v>
      </c>
    </row>
    <row r="20" spans="1:5" ht="20.45" customHeight="1" thickBot="1" x14ac:dyDescent="0.35">
      <c r="A20" s="5" t="s">
        <v>7</v>
      </c>
      <c r="B20" s="13"/>
      <c r="C20" s="6">
        <f>C21+C24</f>
        <v>1627000</v>
      </c>
      <c r="D20" s="6">
        <f>D21+D24</f>
        <v>59530.3</v>
      </c>
      <c r="E20" s="23">
        <f t="shared" si="0"/>
        <v>3.6588998156115551</v>
      </c>
    </row>
    <row r="21" spans="1:5" ht="38.450000000000003" customHeight="1" thickBot="1" x14ac:dyDescent="0.35">
      <c r="A21" s="7" t="s">
        <v>2</v>
      </c>
      <c r="B21" s="13" t="s">
        <v>14</v>
      </c>
      <c r="C21" s="8">
        <v>127000</v>
      </c>
      <c r="D21" s="22">
        <v>59530.3</v>
      </c>
      <c r="E21" s="23">
        <f t="shared" si="0"/>
        <v>46.874251968503941</v>
      </c>
    </row>
    <row r="22" spans="1:5" ht="38.450000000000003" customHeight="1" thickBot="1" x14ac:dyDescent="0.35">
      <c r="A22" s="17" t="s">
        <v>45</v>
      </c>
      <c r="B22" s="18" t="s">
        <v>48</v>
      </c>
      <c r="C22" s="28">
        <v>0</v>
      </c>
      <c r="D22" s="22">
        <v>0.48</v>
      </c>
      <c r="E22" s="23">
        <v>0</v>
      </c>
    </row>
    <row r="23" spans="1:5" ht="38.450000000000003" customHeight="1" thickBot="1" x14ac:dyDescent="0.35">
      <c r="A23" s="17" t="s">
        <v>46</v>
      </c>
      <c r="B23" s="18" t="s">
        <v>47</v>
      </c>
      <c r="C23" s="28">
        <v>0</v>
      </c>
      <c r="D23" s="22">
        <v>0.48</v>
      </c>
      <c r="E23" s="23">
        <v>0</v>
      </c>
    </row>
    <row r="24" spans="1:5" ht="38.450000000000003" customHeight="1" thickBot="1" x14ac:dyDescent="0.35">
      <c r="A24" s="17" t="s">
        <v>29</v>
      </c>
      <c r="B24" s="18" t="s">
        <v>28</v>
      </c>
      <c r="C24" s="19">
        <v>1500000</v>
      </c>
      <c r="D24" s="22">
        <v>0</v>
      </c>
      <c r="E24" s="23">
        <f t="shared" si="0"/>
        <v>0</v>
      </c>
    </row>
    <row r="25" spans="1:5" ht="38.450000000000003" customHeight="1" thickBot="1" x14ac:dyDescent="0.35">
      <c r="A25" s="24" t="s">
        <v>42</v>
      </c>
      <c r="B25" s="25" t="s">
        <v>43</v>
      </c>
      <c r="C25" s="26">
        <f>C26</f>
        <v>99980</v>
      </c>
      <c r="D25" s="27">
        <f>D26</f>
        <v>0</v>
      </c>
      <c r="E25" s="23">
        <f t="shared" si="0"/>
        <v>0</v>
      </c>
    </row>
    <row r="26" spans="1:5" ht="38.450000000000003" customHeight="1" thickBot="1" x14ac:dyDescent="0.35">
      <c r="A26" s="17" t="s">
        <v>44</v>
      </c>
      <c r="B26" s="18" t="s">
        <v>41</v>
      </c>
      <c r="C26" s="19">
        <v>99980</v>
      </c>
      <c r="D26" s="22">
        <v>0</v>
      </c>
      <c r="E26" s="23">
        <f t="shared" si="0"/>
        <v>0</v>
      </c>
    </row>
    <row r="27" spans="1:5" ht="30.6" customHeight="1" thickBot="1" x14ac:dyDescent="0.35">
      <c r="A27" s="9" t="s">
        <v>3</v>
      </c>
      <c r="B27" s="14" t="s">
        <v>15</v>
      </c>
      <c r="C27" s="10">
        <v>7312245.25</v>
      </c>
      <c r="D27" s="22">
        <v>1941199.05</v>
      </c>
      <c r="E27" s="23">
        <f t="shared" si="0"/>
        <v>26.54723663706438</v>
      </c>
    </row>
    <row r="28" spans="1:5" ht="16.5" x14ac:dyDescent="0.25">
      <c r="A28" s="1"/>
      <c r="B28" s="1"/>
      <c r="C28" s="2"/>
    </row>
  </sheetData>
  <mergeCells count="3">
    <mergeCell ref="A3:E3"/>
    <mergeCell ref="A4:E4"/>
    <mergeCell ref="C1:E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9" firstPageNumber="13" orientation="portrait" r:id="rId1"/>
  <headerFooter>
    <oddHeader>&amp;R&amp;P</oddHeader>
    <oddFooter>&amp;R&amp;"Times New Roman,обычный"&amp;14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2023-07-25T12:02:54Z</cp:lastPrinted>
  <dcterms:created xsi:type="dcterms:W3CDTF">2017-10-23T09:06:05Z</dcterms:created>
  <dcterms:modified xsi:type="dcterms:W3CDTF">2023-07-25T12:02:57Z</dcterms:modified>
</cp:coreProperties>
</file>