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сполнение бюджета\исполнение  2021 год\исполнение 2021\"/>
    </mc:Choice>
  </mc:AlternateContent>
  <xr:revisionPtr revIDLastSave="0" documentId="13_ncr:1_{46930A0E-D6CB-42C6-9C72-9DC4AF8C86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4" i="1"/>
  <c r="G15" i="1"/>
  <c r="G16" i="1"/>
  <c r="G17" i="1"/>
  <c r="G18" i="1"/>
  <c r="G19" i="1"/>
  <c r="G20" i="1"/>
  <c r="G21" i="1"/>
  <c r="G22" i="1"/>
  <c r="G8" i="1"/>
  <c r="G9" i="1"/>
  <c r="G10" i="1"/>
  <c r="F17" i="1"/>
  <c r="F14" i="1"/>
  <c r="G11" i="1"/>
  <c r="F8" i="1"/>
  <c r="F9" i="1"/>
  <c r="F11" i="1"/>
  <c r="F7" i="1" l="1"/>
  <c r="F6" i="1" l="1"/>
  <c r="G6" i="1" s="1"/>
  <c r="G7" i="1"/>
  <c r="E17" i="1" l="1"/>
  <c r="E20" i="1"/>
  <c r="D17" i="1"/>
  <c r="D14" i="1"/>
  <c r="E14" i="1"/>
  <c r="E22" i="1"/>
  <c r="E21" i="1"/>
  <c r="E19" i="1"/>
  <c r="E18" i="1"/>
  <c r="E16" i="1"/>
  <c r="E15" i="1"/>
  <c r="D8" i="1"/>
  <c r="E8" i="1"/>
  <c r="D9" i="1"/>
  <c r="E9" i="1"/>
  <c r="D11" i="1"/>
  <c r="E11" i="1"/>
  <c r="E12" i="1"/>
  <c r="E10" i="1"/>
  <c r="E7" i="1" l="1"/>
  <c r="E6" i="1" s="1"/>
  <c r="D7" i="1"/>
  <c r="D6" i="1" s="1"/>
  <c r="C17" i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<sst xmlns="http://schemas.openxmlformats.org/spreadsheetml/2006/main" count="41" uniqueCount="41">
  <si>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</si>
  <si>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</si>
  <si>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</si>
  <si>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</si>
  <si>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</si>
  <si>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</si>
  <si>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</si>
  <si>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</si>
  <si>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</si>
  <si>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</si>
  <si>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</si>
  <si>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</si>
  <si>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</si>
  <si>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</si>
  <si>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</si>
  <si>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</si>
  <si>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</si>
  <si>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</si>
  <si>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</si>
  <si>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</si>
  <si>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</si>
  <si>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</si>
  <si>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</si>
  <si>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</si>
  <si>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</si>
  <si>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</si>
  <si>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</si>
  <si>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</si>
  <si>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</si>
  <si>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</si>
  <si>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2021 год</t>
  </si>
  <si>
    <t>поправки +,-</t>
  </si>
  <si>
    <t>Уточненный план на 2021 год</t>
  </si>
  <si>
    <t>000 1 17  00000 00 0000 000</t>
  </si>
  <si>
    <t>Прочие неналоговые доходы</t>
  </si>
  <si>
    <t>000 1 16  00000 00 0000 000</t>
  </si>
  <si>
    <t>Штрафы, Санкции, возмещение ущерба</t>
  </si>
  <si>
    <t xml:space="preserve">Приложение № 1 к Решению сельской Думы сельского поселения "Село Спас-Загорье" №  01-02/ от ________2022г. </t>
  </si>
  <si>
    <t xml:space="preserve"> ИСПОЛНЕНИЕ ДОХОДОВ БЮДЖЕТА СЕЛЬСКОГО ПОСЕЛЕНИЯ "СЕЛО СПАС-ЗАГОРЬЕ" ПО КОДАМ КЛАССИФИКАЦИИ ДОХОДОВ БЮДЖЕТОВ БЮДЖЕТНОЙ СИСТЕМЫ РОССИЙСКОЙ ФЕДЕРАЦИИ ЗА 2021 ГОД</t>
  </si>
  <si>
    <t>исполнение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</si>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</sst>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3" fillId="0" borderId="15" xfId="0" applyFont="1" applyBorder="1"/>
    <xf numFmtId="166" fontId="3" fillId="0" borderId="15" xfId="0" applyNumberFormat="1" applyFont="1" applyBorder="1"/>
    <xf numFmtId="164" fontId="3" fillId="0" borderId="15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="80" zoomScaleNormal="80" workbookViewId="0">
      <selection activeCell="F19" sqref="F19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hidden="1" customWidth="1"/>
    <col min="4" max="4" width="20.28515625" hidden="1" customWidth="1"/>
    <col min="5" max="5" width="20.140625" customWidth="1"/>
    <col min="6" max="6" width="18.7109375" customWidth="1"/>
    <col min="7" max="7" width="18.5703125" customWidth="1"/>
  </cols>
  <sheetData>
    <row r="1" spans="1:7" ht="77.25" customHeight="1" x14ac:dyDescent="0.25">
      <c r="A1" s="4"/>
      <c r="B1" s="28"/>
      <c r="C1" s="29"/>
      <c r="D1" s="30" t="s">
        <v>37</v>
      </c>
      <c r="E1" s="30"/>
      <c r="F1" s="31"/>
      <c r="G1" s="31"/>
    </row>
    <row r="2" spans="1:7" ht="43.5" customHeight="1" x14ac:dyDescent="0.25">
      <c r="A2" s="4"/>
      <c r="B2" s="4"/>
      <c r="C2" s="4"/>
    </row>
    <row r="3" spans="1:7" ht="65.45" customHeight="1" x14ac:dyDescent="0.25">
      <c r="A3" s="26" t="s">
        <v>38</v>
      </c>
      <c r="B3" s="26"/>
      <c r="C3" s="26"/>
      <c r="D3" s="31"/>
      <c r="E3" s="31"/>
      <c r="F3" s="31"/>
      <c r="G3" s="31"/>
    </row>
    <row r="4" spans="1:7" ht="21" customHeight="1" thickBot="1" x14ac:dyDescent="0.3">
      <c r="A4" s="27"/>
      <c r="B4" s="27"/>
      <c r="C4" s="27"/>
      <c r="E4" s="25" t="s">
        <v>6</v>
      </c>
    </row>
    <row r="5" spans="1:7" ht="54" customHeight="1" thickBot="1" x14ac:dyDescent="0.3">
      <c r="A5" s="3" t="s">
        <v>0</v>
      </c>
      <c r="B5" s="3" t="s">
        <v>10</v>
      </c>
      <c r="C5" s="3" t="s">
        <v>30</v>
      </c>
      <c r="D5" s="20" t="s">
        <v>31</v>
      </c>
      <c r="E5" s="21" t="s">
        <v>32</v>
      </c>
      <c r="F5" s="32" t="s">
        <v>39</v>
      </c>
      <c r="G5" s="32" t="s">
        <v>40</v>
      </c>
    </row>
    <row r="6" spans="1:7" ht="23.25" customHeight="1" thickBot="1" x14ac:dyDescent="0.35">
      <c r="A6" s="16" t="s">
        <v>1</v>
      </c>
      <c r="B6" s="12"/>
      <c r="C6" s="11">
        <f>C7+C22</f>
        <v>9691670</v>
      </c>
      <c r="D6" s="11">
        <f>D7+D22</f>
        <v>4499511.46</v>
      </c>
      <c r="E6" s="11">
        <f>E7+E22</f>
        <v>14259331.460000001</v>
      </c>
      <c r="F6" s="11">
        <f t="shared" ref="F6:G6" si="0">F7+F22</f>
        <v>9798861.4199999999</v>
      </c>
      <c r="G6" s="23">
        <f t="shared" ref="G6:G10" si="1">F6/E6*100</f>
        <v>68.718939927075652</v>
      </c>
    </row>
    <row r="7" spans="1:7" ht="22.15" customHeight="1" thickBot="1" x14ac:dyDescent="0.35">
      <c r="A7" s="5" t="s">
        <v>9</v>
      </c>
      <c r="B7" s="15" t="s">
        <v>11</v>
      </c>
      <c r="C7" s="6">
        <f>C8+C17</f>
        <v>6215405</v>
      </c>
      <c r="D7" s="6">
        <f t="shared" ref="D7:G7" si="2">D8+D17</f>
        <v>1925199</v>
      </c>
      <c r="E7" s="6">
        <f t="shared" si="2"/>
        <v>8208754</v>
      </c>
      <c r="F7" s="6">
        <f t="shared" si="2"/>
        <v>6694594.9499999993</v>
      </c>
      <c r="G7" s="23">
        <f t="shared" si="1"/>
        <v>81.554337601053689</v>
      </c>
    </row>
    <row r="8" spans="1:7" ht="22.9" customHeight="1" thickBot="1" x14ac:dyDescent="0.35">
      <c r="A8" s="5" t="s">
        <v>8</v>
      </c>
      <c r="B8" s="13"/>
      <c r="C8" s="6">
        <f>C9+C11+C14</f>
        <v>4595015</v>
      </c>
      <c r="D8" s="6">
        <f t="shared" ref="D8:G8" si="3">D9+D11+D14</f>
        <v>1918200.38</v>
      </c>
      <c r="E8" s="6">
        <f t="shared" si="3"/>
        <v>6513215.3799999999</v>
      </c>
      <c r="F8" s="6">
        <f t="shared" si="3"/>
        <v>6535971.1999999993</v>
      </c>
      <c r="G8" s="23">
        <f t="shared" si="1"/>
        <v>100.34937920324076</v>
      </c>
    </row>
    <row r="9" spans="1:7" ht="19.149999999999999" customHeight="1" thickBot="1" x14ac:dyDescent="0.35">
      <c r="A9" s="5" t="s">
        <v>5</v>
      </c>
      <c r="B9" s="15" t="s">
        <v>12</v>
      </c>
      <c r="C9" s="6">
        <f>C10</f>
        <v>149215</v>
      </c>
      <c r="D9" s="6">
        <f t="shared" ref="D9:G9" si="4">D10</f>
        <v>14119.94</v>
      </c>
      <c r="E9" s="6">
        <f t="shared" si="4"/>
        <v>163334.94</v>
      </c>
      <c r="F9" s="6">
        <f t="shared" si="4"/>
        <v>169529.58</v>
      </c>
      <c r="G9" s="23">
        <f t="shared" si="1"/>
        <v>103.79259942789949</v>
      </c>
    </row>
    <row r="10" spans="1:7" ht="21" customHeight="1" thickBot="1" x14ac:dyDescent="0.35">
      <c r="A10" s="7" t="s">
        <v>4</v>
      </c>
      <c r="B10" s="13" t="s">
        <v>13</v>
      </c>
      <c r="C10" s="8">
        <v>149215</v>
      </c>
      <c r="D10" s="22">
        <v>14119.94</v>
      </c>
      <c r="E10" s="23">
        <f>C10+D10</f>
        <v>163334.94</v>
      </c>
      <c r="F10" s="22">
        <v>169529.58</v>
      </c>
      <c r="G10" s="23">
        <f t="shared" si="1"/>
        <v>103.79259942789949</v>
      </c>
    </row>
    <row r="11" spans="1:7" ht="19.899999999999999" customHeight="1" thickBot="1" x14ac:dyDescent="0.35">
      <c r="A11" s="5" t="s">
        <v>16</v>
      </c>
      <c r="B11" s="15" t="s">
        <v>19</v>
      </c>
      <c r="C11" s="6">
        <f>C12+C13</f>
        <v>1292800</v>
      </c>
      <c r="D11" s="6">
        <f t="shared" ref="D11:G11" si="5">D12+D13</f>
        <v>1138630.31</v>
      </c>
      <c r="E11" s="6">
        <f t="shared" si="5"/>
        <v>2431430.31</v>
      </c>
      <c r="F11" s="6">
        <f t="shared" si="5"/>
        <v>2431431.2799999998</v>
      </c>
      <c r="G11" s="23">
        <f t="shared" ref="G11:G22" si="6">F11/E11*100</f>
        <v>100.00003989421353</v>
      </c>
    </row>
    <row r="12" spans="1:7" ht="38.25" thickBot="1" x14ac:dyDescent="0.35">
      <c r="A12" s="7" t="s">
        <v>17</v>
      </c>
      <c r="B12" s="13" t="s">
        <v>20</v>
      </c>
      <c r="C12" s="8">
        <v>1292800</v>
      </c>
      <c r="D12" s="22">
        <v>1138630.31</v>
      </c>
      <c r="E12" s="23">
        <f>C12+D12</f>
        <v>2431430.31</v>
      </c>
      <c r="F12" s="22">
        <v>2431431.2799999998</v>
      </c>
      <c r="G12" s="23">
        <f t="shared" si="6"/>
        <v>100.00003989421353</v>
      </c>
    </row>
    <row r="13" spans="1:7" ht="18.600000000000001" customHeight="1" thickBot="1" x14ac:dyDescent="0.35">
      <c r="A13" s="7" t="s">
        <v>18</v>
      </c>
      <c r="B13" s="13" t="s">
        <v>21</v>
      </c>
      <c r="C13" s="8">
        <v>0</v>
      </c>
      <c r="D13" s="22"/>
      <c r="E13" s="22"/>
      <c r="F13" s="22"/>
      <c r="G13" s="23"/>
    </row>
    <row r="14" spans="1:7" ht="21" customHeight="1" thickBot="1" x14ac:dyDescent="0.35">
      <c r="A14" s="5" t="s">
        <v>22</v>
      </c>
      <c r="B14" s="15" t="s">
        <v>25</v>
      </c>
      <c r="C14" s="6">
        <f>C15+C16</f>
        <v>3153000</v>
      </c>
      <c r="D14" s="6">
        <f t="shared" ref="D14:G14" si="7">D15+D16</f>
        <v>765450.13</v>
      </c>
      <c r="E14" s="6">
        <f t="shared" si="7"/>
        <v>3918450.13</v>
      </c>
      <c r="F14" s="6">
        <f t="shared" si="7"/>
        <v>3935010.34</v>
      </c>
      <c r="G14" s="23">
        <f t="shared" si="6"/>
        <v>100.42262143068285</v>
      </c>
    </row>
    <row r="15" spans="1:7" ht="23.25" customHeight="1" thickBot="1" x14ac:dyDescent="0.35">
      <c r="A15" s="7" t="s">
        <v>24</v>
      </c>
      <c r="B15" s="13" t="s">
        <v>26</v>
      </c>
      <c r="C15" s="8">
        <v>258000</v>
      </c>
      <c r="D15" s="22">
        <v>571816.17000000004</v>
      </c>
      <c r="E15" s="24">
        <f>C15+D15</f>
        <v>829816.17</v>
      </c>
      <c r="F15" s="22">
        <v>831504.72</v>
      </c>
      <c r="G15" s="23">
        <f t="shared" si="6"/>
        <v>100.20348482724792</v>
      </c>
    </row>
    <row r="16" spans="1:7" ht="22.5" customHeight="1" thickBot="1" x14ac:dyDescent="0.35">
      <c r="A16" s="7" t="s">
        <v>27</v>
      </c>
      <c r="B16" s="13" t="s">
        <v>23</v>
      </c>
      <c r="C16" s="8">
        <v>2895000</v>
      </c>
      <c r="D16" s="22">
        <v>193633.96</v>
      </c>
      <c r="E16" s="23">
        <f>C16+D16</f>
        <v>3088633.96</v>
      </c>
      <c r="F16" s="22">
        <v>3103505.62</v>
      </c>
      <c r="G16" s="23">
        <f t="shared" si="6"/>
        <v>100.48149635704971</v>
      </c>
    </row>
    <row r="17" spans="1:7" ht="20.45" customHeight="1" thickBot="1" x14ac:dyDescent="0.35">
      <c r="A17" s="5" t="s">
        <v>7</v>
      </c>
      <c r="B17" s="13"/>
      <c r="C17" s="6">
        <f>C18+C19</f>
        <v>1620390</v>
      </c>
      <c r="D17" s="6">
        <f t="shared" ref="D17" si="8">D18+D19</f>
        <v>6998.62</v>
      </c>
      <c r="E17" s="6">
        <f>E18+E19+E21+E20</f>
        <v>1695538.62</v>
      </c>
      <c r="F17" s="6">
        <f t="shared" ref="F17:G17" si="9">F18+F19+F21+F20</f>
        <v>158623.75</v>
      </c>
      <c r="G17" s="23">
        <f t="shared" si="6"/>
        <v>9.3553604812611102</v>
      </c>
    </row>
    <row r="18" spans="1:7" ht="38.450000000000003" customHeight="1" thickBot="1" x14ac:dyDescent="0.35">
      <c r="A18" s="7" t="s">
        <v>2</v>
      </c>
      <c r="B18" s="13" t="s">
        <v>14</v>
      </c>
      <c r="C18" s="8">
        <v>120390</v>
      </c>
      <c r="D18" s="22">
        <v>6998.62</v>
      </c>
      <c r="E18" s="23">
        <f>C18+D18</f>
        <v>127388.62</v>
      </c>
      <c r="F18" s="22">
        <v>127388.62</v>
      </c>
      <c r="G18" s="23">
        <f t="shared" si="6"/>
        <v>100</v>
      </c>
    </row>
    <row r="19" spans="1:7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2">
        <v>0</v>
      </c>
      <c r="E19" s="23">
        <f>C19+D19</f>
        <v>1500000</v>
      </c>
      <c r="F19" s="22"/>
      <c r="G19" s="23">
        <f t="shared" si="6"/>
        <v>0</v>
      </c>
    </row>
    <row r="20" spans="1:7" ht="38.450000000000003" customHeight="1" thickBot="1" x14ac:dyDescent="0.35">
      <c r="A20" s="17" t="s">
        <v>36</v>
      </c>
      <c r="B20" s="18" t="s">
        <v>35</v>
      </c>
      <c r="C20" s="19"/>
      <c r="D20" s="22">
        <v>50</v>
      </c>
      <c r="E20" s="23">
        <f>C20+D20</f>
        <v>50</v>
      </c>
      <c r="F20" s="22">
        <v>50</v>
      </c>
      <c r="G20" s="23">
        <f t="shared" si="6"/>
        <v>100</v>
      </c>
    </row>
    <row r="21" spans="1:7" ht="38.450000000000003" customHeight="1" thickBot="1" x14ac:dyDescent="0.35">
      <c r="A21" s="17" t="s">
        <v>34</v>
      </c>
      <c r="B21" s="18" t="s">
        <v>33</v>
      </c>
      <c r="C21" s="19">
        <v>0</v>
      </c>
      <c r="D21" s="22">
        <v>68100</v>
      </c>
      <c r="E21" s="23">
        <f>C21+D21</f>
        <v>68100</v>
      </c>
      <c r="F21" s="22">
        <v>31185.13</v>
      </c>
      <c r="G21" s="23">
        <f t="shared" si="6"/>
        <v>45.793142437591776</v>
      </c>
    </row>
    <row r="22" spans="1:7" ht="30.6" customHeight="1" thickBot="1" x14ac:dyDescent="0.35">
      <c r="A22" s="9" t="s">
        <v>3</v>
      </c>
      <c r="B22" s="14" t="s">
        <v>15</v>
      </c>
      <c r="C22" s="10">
        <v>3476265</v>
      </c>
      <c r="D22" s="22">
        <v>2574312.46</v>
      </c>
      <c r="E22" s="23">
        <f>C22+D22</f>
        <v>6050577.46</v>
      </c>
      <c r="F22" s="22">
        <v>3104266.47</v>
      </c>
      <c r="G22" s="23">
        <f t="shared" si="6"/>
        <v>51.305292602600616</v>
      </c>
    </row>
    <row r="23" spans="1:7" ht="16.5" x14ac:dyDescent="0.25">
      <c r="A23" s="1"/>
      <c r="B23" s="1"/>
      <c r="C23" s="2"/>
    </row>
  </sheetData>
  <mergeCells count="4">
    <mergeCell ref="A4:C4"/>
    <mergeCell ref="B1:C1"/>
    <mergeCell ref="A3:G3"/>
    <mergeCell ref="D1:G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2020-12-02T07:08:54Z</cp:lastPrinted>
  <dcterms:created xsi:type="dcterms:W3CDTF">2017-10-23T09:06:05Z</dcterms:created>
  <dcterms:modified xsi:type="dcterms:W3CDTF">2022-03-10T11:44:22Z</dcterms:modified>
</cp:coreProperties>
</file>