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ownloads\исполнение 2024 (1) — копия\исполнение 2024\"/>
    </mc:Choice>
  </mc:AlternateContent>
  <xr:revisionPtr revIDLastSave="0" documentId="13_ncr:1_{58B47DCB-BEEA-4F5F-A753-0482D00D9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</workbook>
</file>

<file path=xl/calcChain.xml><?xml version="1.0" encoding="utf-8"?>
<calcChain xmlns="http://schemas.openxmlformats.org/spreadsheetml/2006/main">
  <c r="D20" i="1" l="1"/>
  <c r="E23" i="1"/>
  <c r="C20" i="1" l="1"/>
  <c r="E10" i="1" l="1"/>
  <c r="E12" i="1"/>
  <c r="E13" i="1"/>
  <c r="E14" i="1"/>
  <c r="E16" i="1"/>
  <c r="E18" i="1"/>
  <c r="E19" i="1"/>
  <c r="E21" i="1"/>
  <c r="E22" i="1"/>
  <c r="E24" i="1"/>
  <c r="D17" i="1"/>
  <c r="D15" i="1" s="1"/>
  <c r="D11" i="1"/>
  <c r="C11" i="1"/>
  <c r="D9" i="1"/>
  <c r="E11" i="1" l="1"/>
  <c r="D8" i="1"/>
  <c r="D7" i="1" s="1"/>
  <c r="D6" i="1" s="1"/>
  <c r="C17" i="1" l="1"/>
  <c r="E17" i="1" s="1"/>
  <c r="E20" i="1" l="1"/>
  <c r="C15" i="1" l="1"/>
  <c r="E15" i="1" s="1"/>
  <c r="C9" i="1"/>
  <c r="E9" i="1" s="1"/>
  <c r="C8" i="1" l="1"/>
  <c r="E8" i="1" s="1"/>
  <c r="C7" i="1" l="1"/>
  <c r="C6" i="1" l="1"/>
  <c r="E6" i="1" s="1"/>
  <c r="E7" i="1"/>
</calcChain>
</file>

<file path=xl/sharedStrings.xml><?xml version="1.0" encoding="utf-8"?>
<sst xmlns="http://schemas.openxmlformats.org/spreadsheetml/2006/main" count="44" uniqueCount="44">
  <si>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</si>
  <si>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</si>
  <si>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</si>
  <si>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</si>
  <si>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</si>
  <si>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</si>
  <si>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</si>
  <si>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</si>
  <si>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</si>
  <si>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</si>
  <si>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</si>
  <si>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</si>
  <si>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</si>
  <si>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</si>
  <si>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</si>
  <si>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</si>
  <si>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</si>
  <si>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</si>
  <si>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</si>
  <si>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</si>
  <si>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</si>
  <si>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</si>
  <si>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</si>
  <si>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</si>
  <si>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</si>
  <si>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</si>
  <si>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</si>
  <si>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</si>
  <si>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</si>
  <si>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</si>
  <si>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</si>
  <si>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</si>
  <si>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</si>
  <si>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</si>
  <si>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</si>
  <si>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</si>
  <si>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 xml:space="preserve">исполнение </t>
  </si>
  <si>
    <t>% исполнения</t>
  </si>
  <si>
    <t xml:space="preserve">                                                          </t>
  </si>
  <si>
    <t xml:space="preserve"> 2024 год</t>
  </si>
  <si>
    <t>000 1 17 00000 00 0000 000</t>
  </si>
  <si>
    <t>Прочие неналоговые доходы</t>
  </si>
  <si>
    <t>Исполнение доходов бюджета сельского поселения "Село Спас-Загорье" за 2024 год по кодам классификации доходов                                    ЗА 2024 ГОД</t>
  </si>
  <si>
    <t>Приложение № 1 к Решению сельской Думы сельского поселения "Село Спас-Загорье" №  01-02/43 от 02.07.2025г.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</si>
</sst>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2" fontId="5" fillId="0" borderId="15" xfId="0" applyNumberFormat="1" applyFont="1" applyBorder="1"/>
    <xf numFmtId="0" fontId="5" fillId="0" borderId="16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right"/>
    </xf>
    <xf numFmtId="0" fontId="0" fillId="0" borderId="14" xfId="0" applyBorder="1"/>
    <xf numFmtId="0" fontId="9" fillId="0" borderId="0" xfId="0" applyFont="1" applyAlignment="1">
      <alignment horizontal="left" vertical="center" wrapText="1"/>
    </xf>
    <xf numFmtId="0" fontId="9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80" zoomScaleNormal="80" workbookViewId="0">
      <selection activeCell="A3" sqref="A3:E3"/>
    </sheetView>
  </sheetViews>
  <sheetFormatPr defaultRowHeight="15" x14ac:dyDescent="0.25"/>
  <cols>
    <col min="1" max="1" width="69.28515625" customWidth="1"/>
    <col min="2" max="2" width="36.42578125" customWidth="1"/>
    <col min="3" max="3" width="23.28515625" customWidth="1"/>
    <col min="4" max="4" width="21.140625" customWidth="1"/>
    <col min="5" max="5" width="15" customWidth="1"/>
  </cols>
  <sheetData>
    <row r="1" spans="1:5" ht="36.75" customHeight="1" x14ac:dyDescent="0.25">
      <c r="A1" s="4"/>
      <c r="B1" s="4" t="s">
        <v>38</v>
      </c>
      <c r="C1" s="28" t="s">
        <v>43</v>
      </c>
      <c r="D1" s="29"/>
      <c r="E1" s="29"/>
    </row>
    <row r="2" spans="1:5" ht="43.5" customHeight="1" x14ac:dyDescent="0.25">
      <c r="A2" s="4"/>
      <c r="B2" s="4"/>
      <c r="C2" s="4"/>
    </row>
    <row r="3" spans="1:5" ht="65.45" customHeight="1" x14ac:dyDescent="0.25">
      <c r="A3" s="24" t="s">
        <v>42</v>
      </c>
      <c r="B3" s="24"/>
      <c r="C3" s="24"/>
      <c r="D3" s="25"/>
      <c r="E3" s="25"/>
    </row>
    <row r="4" spans="1:5" ht="21" customHeight="1" thickBot="1" x14ac:dyDescent="0.3">
      <c r="A4" s="26" t="s">
        <v>6</v>
      </c>
      <c r="B4" s="26"/>
      <c r="C4" s="26"/>
      <c r="D4" s="27"/>
      <c r="E4" s="27"/>
    </row>
    <row r="5" spans="1:5" ht="54" customHeight="1" thickBot="1" x14ac:dyDescent="0.3">
      <c r="A5" s="3" t="s">
        <v>0</v>
      </c>
      <c r="B5" s="3" t="s">
        <v>10</v>
      </c>
      <c r="C5" s="3" t="s">
        <v>39</v>
      </c>
      <c r="D5" s="20" t="s">
        <v>36</v>
      </c>
      <c r="E5" s="20" t="s">
        <v>37</v>
      </c>
    </row>
    <row r="6" spans="1:5" ht="23.25" customHeight="1" thickBot="1" x14ac:dyDescent="0.35">
      <c r="A6" s="16" t="s">
        <v>1</v>
      </c>
      <c r="B6" s="12"/>
      <c r="C6" s="11">
        <f>C7+C24</f>
        <v>16586393.85</v>
      </c>
      <c r="D6" s="11">
        <f>D7+D24</f>
        <v>16779062.170000002</v>
      </c>
      <c r="E6" s="22">
        <f t="shared" ref="E6:E24" si="0">D6/C6*100</f>
        <v>101.1616046365618</v>
      </c>
    </row>
    <row r="7" spans="1:5" ht="22.15" customHeight="1" thickBot="1" x14ac:dyDescent="0.35">
      <c r="A7" s="5" t="s">
        <v>9</v>
      </c>
      <c r="B7" s="15" t="s">
        <v>11</v>
      </c>
      <c r="C7" s="6">
        <f>C8+C20</f>
        <v>9277325.6799999997</v>
      </c>
      <c r="D7" s="6">
        <f t="shared" ref="D7" si="1">D8+D20</f>
        <v>9666479.6799999997</v>
      </c>
      <c r="E7" s="22">
        <f t="shared" si="0"/>
        <v>104.19467865442016</v>
      </c>
    </row>
    <row r="8" spans="1:5" ht="22.9" customHeight="1" thickBot="1" x14ac:dyDescent="0.35">
      <c r="A8" s="5" t="s">
        <v>8</v>
      </c>
      <c r="B8" s="13"/>
      <c r="C8" s="6">
        <f>C9+C11+C15</f>
        <v>7567874</v>
      </c>
      <c r="D8" s="6">
        <f t="shared" ref="D8" si="2">D9+D11+D15</f>
        <v>9455564.3900000006</v>
      </c>
      <c r="E8" s="22">
        <f t="shared" si="0"/>
        <v>124.94347012119917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241874</v>
      </c>
      <c r="D9" s="21">
        <f>D10</f>
        <v>356384.07</v>
      </c>
      <c r="E9" s="22">
        <f t="shared" si="0"/>
        <v>147.3428603322391</v>
      </c>
    </row>
    <row r="10" spans="1:5" ht="21" customHeight="1" thickBot="1" x14ac:dyDescent="0.35">
      <c r="A10" s="7" t="s">
        <v>4</v>
      </c>
      <c r="B10" s="13" t="s">
        <v>13</v>
      </c>
      <c r="C10" s="8">
        <v>241874</v>
      </c>
      <c r="D10" s="21">
        <v>356384.07</v>
      </c>
      <c r="E10" s="22">
        <f t="shared" si="0"/>
        <v>147.3428603322391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2926000</v>
      </c>
      <c r="D11" s="6">
        <f t="shared" ref="D11" si="3">D12+D13</f>
        <v>4539082.87</v>
      </c>
      <c r="E11" s="22">
        <f t="shared" si="0"/>
        <v>155.12928468899523</v>
      </c>
    </row>
    <row r="12" spans="1:5" ht="38.25" thickBot="1" x14ac:dyDescent="0.35">
      <c r="A12" s="7" t="s">
        <v>17</v>
      </c>
      <c r="B12" s="13" t="s">
        <v>20</v>
      </c>
      <c r="C12" s="8">
        <v>2476000</v>
      </c>
      <c r="D12" s="21">
        <v>3822774.65</v>
      </c>
      <c r="E12" s="22">
        <f t="shared" si="0"/>
        <v>154.39316033925684</v>
      </c>
    </row>
    <row r="13" spans="1:5" ht="57" thickBot="1" x14ac:dyDescent="0.35">
      <c r="A13" s="7" t="s">
        <v>30</v>
      </c>
      <c r="B13" s="13" t="s">
        <v>31</v>
      </c>
      <c r="C13" s="8">
        <v>450000</v>
      </c>
      <c r="D13" s="21">
        <v>716308.22</v>
      </c>
      <c r="E13" s="22">
        <f t="shared" si="0"/>
        <v>159.17960444444444</v>
      </c>
    </row>
    <row r="14" spans="1:5" ht="18.600000000000001" hidden="1" customHeight="1" x14ac:dyDescent="0.35">
      <c r="A14" s="7" t="s">
        <v>18</v>
      </c>
      <c r="B14" s="13" t="s">
        <v>21</v>
      </c>
      <c r="C14" s="8">
        <v>0</v>
      </c>
      <c r="D14" s="21"/>
      <c r="E14" s="22" t="e">
        <f t="shared" si="0"/>
        <v>#DIV/0!</v>
      </c>
    </row>
    <row r="15" spans="1:5" ht="21" customHeight="1" thickBot="1" x14ac:dyDescent="0.35">
      <c r="A15" s="5" t="s">
        <v>22</v>
      </c>
      <c r="B15" s="15" t="s">
        <v>25</v>
      </c>
      <c r="C15" s="6">
        <f>C16+C17</f>
        <v>4400000</v>
      </c>
      <c r="D15" s="6">
        <f t="shared" ref="D15" si="4">D16+D17</f>
        <v>4560097.45</v>
      </c>
      <c r="E15" s="22">
        <f t="shared" si="0"/>
        <v>103.63857840909093</v>
      </c>
    </row>
    <row r="16" spans="1:5" ht="23.25" customHeight="1" thickBot="1" x14ac:dyDescent="0.35">
      <c r="A16" s="7" t="s">
        <v>24</v>
      </c>
      <c r="B16" s="13" t="s">
        <v>26</v>
      </c>
      <c r="C16" s="8">
        <v>1200000</v>
      </c>
      <c r="D16" s="21">
        <v>1230488.48</v>
      </c>
      <c r="E16" s="22">
        <f t="shared" si="0"/>
        <v>102.54070666666667</v>
      </c>
    </row>
    <row r="17" spans="1:5" ht="22.5" customHeight="1" thickBot="1" x14ac:dyDescent="0.35">
      <c r="A17" s="5" t="s">
        <v>27</v>
      </c>
      <c r="B17" s="15" t="s">
        <v>23</v>
      </c>
      <c r="C17" s="6">
        <f>C18+C19</f>
        <v>3200000</v>
      </c>
      <c r="D17" s="6">
        <f t="shared" ref="D17" si="5">D18+D19</f>
        <v>3329608.97</v>
      </c>
      <c r="E17" s="22">
        <f t="shared" si="0"/>
        <v>104.05028031250001</v>
      </c>
    </row>
    <row r="18" spans="1:5" ht="22.5" customHeight="1" thickBot="1" x14ac:dyDescent="0.35">
      <c r="A18" s="7" t="s">
        <v>32</v>
      </c>
      <c r="B18" s="13" t="s">
        <v>34</v>
      </c>
      <c r="C18" s="8">
        <v>700000</v>
      </c>
      <c r="D18" s="21">
        <v>618109.07999999996</v>
      </c>
      <c r="E18" s="22">
        <f t="shared" si="0"/>
        <v>88.301297142857138</v>
      </c>
    </row>
    <row r="19" spans="1:5" ht="22.5" customHeight="1" thickBot="1" x14ac:dyDescent="0.35">
      <c r="A19" s="7" t="s">
        <v>33</v>
      </c>
      <c r="B19" s="13" t="s">
        <v>35</v>
      </c>
      <c r="C19" s="8">
        <v>2500000</v>
      </c>
      <c r="D19" s="21">
        <v>2711499.89</v>
      </c>
      <c r="E19" s="22">
        <f t="shared" si="0"/>
        <v>108.45999560000001</v>
      </c>
    </row>
    <row r="20" spans="1:5" ht="20.45" customHeight="1" thickBot="1" x14ac:dyDescent="0.35">
      <c r="A20" s="5" t="s">
        <v>7</v>
      </c>
      <c r="B20" s="13"/>
      <c r="C20" s="6">
        <f>C21+C22+C23</f>
        <v>1709451.68</v>
      </c>
      <c r="D20" s="6">
        <f>D21+D22+D23</f>
        <v>210915.29</v>
      </c>
      <c r="E20" s="22">
        <f t="shared" si="0"/>
        <v>12.338183785341041</v>
      </c>
    </row>
    <row r="21" spans="1:5" ht="38.450000000000003" customHeight="1" thickBot="1" x14ac:dyDescent="0.35">
      <c r="A21" s="7" t="s">
        <v>2</v>
      </c>
      <c r="B21" s="13" t="s">
        <v>14</v>
      </c>
      <c r="C21" s="8">
        <v>115636.68</v>
      </c>
      <c r="D21" s="21">
        <v>119800.66</v>
      </c>
      <c r="E21" s="22">
        <f t="shared" si="0"/>
        <v>103.60091624906562</v>
      </c>
    </row>
    <row r="22" spans="1:5" ht="38.450000000000003" customHeight="1" thickBot="1" x14ac:dyDescent="0.35">
      <c r="A22" s="17" t="s">
        <v>29</v>
      </c>
      <c r="B22" s="18" t="s">
        <v>28</v>
      </c>
      <c r="C22" s="19">
        <v>1500000</v>
      </c>
      <c r="D22" s="21">
        <v>0</v>
      </c>
      <c r="E22" s="22">
        <f t="shared" si="0"/>
        <v>0</v>
      </c>
    </row>
    <row r="23" spans="1:5" ht="38.450000000000003" customHeight="1" thickBot="1" x14ac:dyDescent="0.35">
      <c r="A23" s="17" t="s">
        <v>41</v>
      </c>
      <c r="B23" s="18" t="s">
        <v>40</v>
      </c>
      <c r="C23" s="19">
        <v>93815</v>
      </c>
      <c r="D23" s="21">
        <v>91114.63</v>
      </c>
      <c r="E23" s="22">
        <f t="shared" si="0"/>
        <v>97.121601023290523</v>
      </c>
    </row>
    <row r="24" spans="1:5" ht="30.6" customHeight="1" thickBot="1" x14ac:dyDescent="0.35">
      <c r="A24" s="9" t="s">
        <v>3</v>
      </c>
      <c r="B24" s="14" t="s">
        <v>15</v>
      </c>
      <c r="C24" s="10">
        <v>7309068.1699999999</v>
      </c>
      <c r="D24" s="21">
        <v>7112582.4900000002</v>
      </c>
      <c r="E24" s="22">
        <f t="shared" si="0"/>
        <v>97.311754721258808</v>
      </c>
    </row>
    <row r="25" spans="1:5" ht="18.75" x14ac:dyDescent="0.3">
      <c r="A25" s="1"/>
      <c r="B25" s="1"/>
      <c r="C25" s="2"/>
      <c r="D25" s="23"/>
    </row>
  </sheetData>
  <mergeCells count="3">
    <mergeCell ref="A3:E3"/>
    <mergeCell ref="A4:E4"/>
    <mergeCell ref="C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9" firstPageNumber="13" orientation="portrait" r:id="rId1"/>
  <headerFooter>
    <oddHeader>&amp;R&amp;P</oddHeader>
    <oddFooter>&amp;R&amp;"Times New Roman,обычный"&amp;14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Приемная</cp:lastModifiedBy>
  <cp:lastPrinted>2024-06-19T06:31:57Z</cp:lastPrinted>
  <dcterms:created xsi:type="dcterms:W3CDTF">2017-10-23T09:06:05Z</dcterms:created>
  <dcterms:modified xsi:type="dcterms:W3CDTF">2025-07-22T11:44:04Z</dcterms:modified>
</cp:coreProperties>
</file>