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2\исполнение бюджета\исполнение  1 полугодие 2025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23" i="1"/>
  <c r="E12" i="1" l="1"/>
  <c r="E13" i="1"/>
  <c r="E14" i="1"/>
  <c r="E16" i="1"/>
  <c r="E18" i="1"/>
  <c r="E19" i="1"/>
  <c r="E21" i="1"/>
  <c r="E25" i="1"/>
  <c r="E10" i="1"/>
  <c r="D20" i="1"/>
  <c r="E20" i="1" s="1"/>
  <c r="D17" i="1"/>
  <c r="D15" i="1" s="1"/>
  <c r="E15" i="1" s="1"/>
  <c r="D11" i="1"/>
  <c r="E11" i="1" s="1"/>
  <c r="D9" i="1"/>
  <c r="E9" i="1" s="1"/>
  <c r="E17" i="1" l="1"/>
  <c r="D8" i="1"/>
  <c r="E8" i="1" s="1"/>
  <c r="C11" i="1"/>
  <c r="D7" i="1" l="1"/>
  <c r="D6" i="1" s="1"/>
  <c r="C17" i="1"/>
  <c r="C15" i="1" l="1"/>
  <c r="C9" i="1"/>
  <c r="C8" i="1" l="1"/>
  <c r="C7" i="1" l="1"/>
  <c r="E6" i="1" l="1"/>
  <c r="C6" i="1"/>
  <c r="E7" i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<sst xmlns="http://schemas.openxmlformats.org/spreadsheetml/2006/main" count="46" uniqueCount="46">
  <si>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</si>
  <si>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</si>
  <si>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</si>
  <si>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</si>
  <si>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</si>
  <si>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</si>
  <si>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</si>
  <si>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</si>
  <si>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</si>
  <si>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</si>
  <si>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</si>
  <si>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</si>
  <si>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</si>
  <si>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</si>
  <si>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</si>
  <si>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</si>
  <si>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</si>
  <si>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</si>
  <si>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</si>
  <si>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</si>
  <si>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</si>
  <si>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</si>
  <si>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</si>
  <si>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</si>
  <si>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</si>
  <si>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</si>
  <si>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</si>
  <si>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</si>
  <si>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</si>
  <si>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</si>
  <si>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</si>
  <si>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</si>
  <si>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</si>
  <si>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</si>
  <si>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</si>
  <si>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</si>
  <si>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 xml:space="preserve"> 2025 год</t>
  </si>
  <si>
    <t xml:space="preserve">исполнение </t>
  </si>
  <si>
    <t>% исполнения</t>
  </si>
  <si>
    <t xml:space="preserve">     </t>
  </si>
  <si>
    <t>Прочие неналоговые доходы</t>
  </si>
  <si>
    <t>Инициативные платежи зачисляемые в бюджеты сельских поселений</t>
  </si>
  <si>
    <t>000 1 17 00000 00 0000 000</t>
  </si>
  <si>
    <t>000 1 17 00000 00 0000 150</t>
  </si>
  <si>
    <t xml:space="preserve"> ИСПОЛНЕНИЕ ДОХОДОВ БЮДЖЕТА СЕЛЬСКОГО ПОСЕЛЕНИЯ "СЕЛО СПАС-ЗАГОРЬЕ" ПО КОДАМ КЛАССИФИКАЦИИ ДОХОДОВ БЮДЖЕТОВ БЮДЖЕТНОЙ СИСТЕМЫ РОССИЙСКОЙ ФЕДЕРАЦИИ ЗА 1 ПОЛУГОДИЕ 2025 ГОДА</t>
  </si>
  <si>
    <r>
      <t>Приложение   № 1  к Постановлению администрации                        №01-0</t>
    </r>
    <r>
      <rPr>
        <sz val="11"/>
        <rFont val="Calibri"/>
        <family val="2"/>
        <charset val="204"/>
        <scheme val="minor"/>
      </rPr>
      <t>5/37 от 22.07</t>
    </r>
    <r>
      <rPr>
        <sz val="11"/>
        <color theme="1"/>
        <rFont val="Calibri"/>
        <family val="2"/>
        <charset val="204"/>
        <scheme val="minor"/>
      </rPr>
      <t xml:space="preserve">.2025 г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</si>
</sst>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43" fontId="7" fillId="0" borderId="5" xfId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/>
    <xf numFmtId="43" fontId="5" fillId="0" borderId="15" xfId="0" applyNumberFormat="1" applyFont="1" applyBorder="1"/>
    <xf numFmtId="0" fontId="4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43" fontId="4" fillId="0" borderId="13" xfId="1" applyFont="1" applyBorder="1" applyAlignment="1">
      <alignment horizontal="right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80" zoomScaleNormal="80" workbookViewId="0">
      <selection activeCell="A4" sqref="A4:E4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0.140625" customWidth="1"/>
    <col min="5" max="5" width="22" customWidth="1"/>
  </cols>
  <sheetData>
    <row r="1" spans="1:5" ht="33.75" customHeight="1" x14ac:dyDescent="0.25">
      <c r="A1" s="4"/>
      <c r="B1" s="21" t="s">
        <v>39</v>
      </c>
      <c r="C1" s="28" t="s">
        <v>45</v>
      </c>
      <c r="D1" s="28"/>
      <c r="E1" s="28"/>
    </row>
    <row r="2" spans="1:5" ht="43.5" customHeight="1" x14ac:dyDescent="0.25">
      <c r="A2" s="4"/>
      <c r="B2" s="4"/>
      <c r="C2" s="4"/>
    </row>
    <row r="3" spans="1:5" ht="65.45" customHeight="1" x14ac:dyDescent="0.25">
      <c r="A3" s="29" t="s">
        <v>44</v>
      </c>
      <c r="B3" s="29"/>
      <c r="C3" s="29"/>
      <c r="D3" s="30"/>
      <c r="E3" s="30"/>
    </row>
    <row r="4" spans="1:5" ht="21" customHeight="1" thickBot="1" x14ac:dyDescent="0.3">
      <c r="A4" s="31" t="s">
        <v>6</v>
      </c>
      <c r="B4" s="31"/>
      <c r="C4" s="31"/>
      <c r="D4" s="32"/>
      <c r="E4" s="32"/>
    </row>
    <row r="5" spans="1:5" ht="54" customHeight="1" thickBot="1" x14ac:dyDescent="0.3">
      <c r="A5" s="3" t="s">
        <v>0</v>
      </c>
      <c r="B5" s="3" t="s">
        <v>10</v>
      </c>
      <c r="C5" s="3" t="s">
        <v>36</v>
      </c>
      <c r="D5" s="22" t="s">
        <v>37</v>
      </c>
      <c r="E5" s="22" t="s">
        <v>38</v>
      </c>
    </row>
    <row r="6" spans="1:5" ht="23.25" customHeight="1" thickBot="1" x14ac:dyDescent="0.35">
      <c r="A6" s="16" t="s">
        <v>1</v>
      </c>
      <c r="B6" s="12"/>
      <c r="C6" s="11">
        <f>C7+C25</f>
        <v>17148740.670000002</v>
      </c>
      <c r="D6" s="11">
        <f>D7+D25</f>
        <v>8014835.3099999996</v>
      </c>
      <c r="E6" s="24">
        <f t="shared" ref="E6:E9" si="0">D6/C6*100</f>
        <v>46.737165511057896</v>
      </c>
    </row>
    <row r="7" spans="1:5" ht="22.15" customHeight="1" thickBot="1" x14ac:dyDescent="0.35">
      <c r="A7" s="5" t="s">
        <v>9</v>
      </c>
      <c r="B7" s="15" t="s">
        <v>11</v>
      </c>
      <c r="C7" s="6">
        <f>C8+C20</f>
        <v>11406611.48</v>
      </c>
      <c r="D7" s="6">
        <f>D8+D20</f>
        <v>6145197.8799999999</v>
      </c>
      <c r="E7" s="24">
        <f t="shared" si="0"/>
        <v>53.87400009875676</v>
      </c>
    </row>
    <row r="8" spans="1:5" ht="22.9" customHeight="1" thickBot="1" x14ac:dyDescent="0.35">
      <c r="A8" s="5" t="s">
        <v>8</v>
      </c>
      <c r="B8" s="13"/>
      <c r="C8" s="6">
        <f>C9+C11+C15</f>
        <v>9618330</v>
      </c>
      <c r="D8" s="6">
        <f>D9+D11+D15</f>
        <v>6092386.7000000002</v>
      </c>
      <c r="E8" s="24">
        <f t="shared" si="0"/>
        <v>63.341418936551349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346770</v>
      </c>
      <c r="D9" s="6">
        <f>D10</f>
        <v>159023.66</v>
      </c>
      <c r="E9" s="24">
        <f t="shared" si="0"/>
        <v>45.858540242812239</v>
      </c>
    </row>
    <row r="10" spans="1:5" ht="21" customHeight="1" thickBot="1" x14ac:dyDescent="0.35">
      <c r="A10" s="7" t="s">
        <v>4</v>
      </c>
      <c r="B10" s="13" t="s">
        <v>13</v>
      </c>
      <c r="C10" s="8">
        <v>346770</v>
      </c>
      <c r="D10" s="23">
        <v>159023.66</v>
      </c>
      <c r="E10" s="24">
        <f>D10/C10*100</f>
        <v>45.858540242812239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4618560</v>
      </c>
      <c r="D11" s="6">
        <f>D12+D13</f>
        <v>5023274.8600000003</v>
      </c>
      <c r="E11" s="24">
        <f t="shared" ref="E11:E25" si="1">D11/C11*100</f>
        <v>108.76279316496917</v>
      </c>
    </row>
    <row r="12" spans="1:5" ht="38.25" thickBot="1" x14ac:dyDescent="0.35">
      <c r="A12" s="7" t="s">
        <v>17</v>
      </c>
      <c r="B12" s="13" t="s">
        <v>20</v>
      </c>
      <c r="C12" s="20">
        <v>4618560</v>
      </c>
      <c r="D12" s="23">
        <v>5023274.8600000003</v>
      </c>
      <c r="E12" s="24">
        <f t="shared" si="1"/>
        <v>108.76279316496917</v>
      </c>
    </row>
    <row r="13" spans="1:5" ht="57" hidden="1" thickBot="1" x14ac:dyDescent="0.35">
      <c r="A13" s="7" t="s">
        <v>30</v>
      </c>
      <c r="B13" s="13" t="s">
        <v>31</v>
      </c>
      <c r="C13" s="20">
        <v>0</v>
      </c>
      <c r="D13" s="23"/>
      <c r="E13" s="24" t="e">
        <f t="shared" si="1"/>
        <v>#DIV/0!</v>
      </c>
    </row>
    <row r="14" spans="1:5" ht="18.600000000000001" hidden="1" customHeight="1" x14ac:dyDescent="0.3">
      <c r="A14" s="7" t="s">
        <v>18</v>
      </c>
      <c r="B14" s="13" t="s">
        <v>21</v>
      </c>
      <c r="C14" s="8">
        <v>0</v>
      </c>
      <c r="D14" s="23"/>
      <c r="E14" s="24" t="e">
        <f t="shared" si="1"/>
        <v>#DIV/0!</v>
      </c>
    </row>
    <row r="15" spans="1:5" ht="21" customHeight="1" thickBot="1" x14ac:dyDescent="0.35">
      <c r="A15" s="5" t="s">
        <v>22</v>
      </c>
      <c r="B15" s="15" t="s">
        <v>25</v>
      </c>
      <c r="C15" s="6">
        <f>C16+C17</f>
        <v>4653000</v>
      </c>
      <c r="D15" s="6">
        <f>D16+D17</f>
        <v>910088.18</v>
      </c>
      <c r="E15" s="24">
        <f t="shared" si="1"/>
        <v>19.559169997850852</v>
      </c>
    </row>
    <row r="16" spans="1:5" ht="23.25" customHeight="1" thickBot="1" x14ac:dyDescent="0.35">
      <c r="A16" s="7" t="s">
        <v>24</v>
      </c>
      <c r="B16" s="13" t="s">
        <v>26</v>
      </c>
      <c r="C16" s="8">
        <v>1419000</v>
      </c>
      <c r="D16" s="23">
        <v>183459.42</v>
      </c>
      <c r="E16" s="24">
        <f t="shared" si="1"/>
        <v>12.928782241014799</v>
      </c>
    </row>
    <row r="17" spans="1:5" ht="22.5" customHeight="1" thickBot="1" x14ac:dyDescent="0.35">
      <c r="A17" s="5" t="s">
        <v>27</v>
      </c>
      <c r="B17" s="15" t="s">
        <v>23</v>
      </c>
      <c r="C17" s="6">
        <f>C18+C19</f>
        <v>3234000</v>
      </c>
      <c r="D17" s="6">
        <f>D18+D19</f>
        <v>726628.76</v>
      </c>
      <c r="E17" s="24">
        <f t="shared" si="1"/>
        <v>22.468421768707483</v>
      </c>
    </row>
    <row r="18" spans="1:5" ht="22.5" customHeight="1" thickBot="1" x14ac:dyDescent="0.35">
      <c r="A18" s="7" t="s">
        <v>32</v>
      </c>
      <c r="B18" s="13" t="s">
        <v>34</v>
      </c>
      <c r="C18" s="8">
        <v>655000</v>
      </c>
      <c r="D18" s="23">
        <v>449253.92</v>
      </c>
      <c r="E18" s="24">
        <f t="shared" si="1"/>
        <v>68.588384732824423</v>
      </c>
    </row>
    <row r="19" spans="1:5" ht="22.5" customHeight="1" thickBot="1" x14ac:dyDescent="0.35">
      <c r="A19" s="7" t="s">
        <v>33</v>
      </c>
      <c r="B19" s="13" t="s">
        <v>35</v>
      </c>
      <c r="C19" s="8">
        <v>2579000</v>
      </c>
      <c r="D19" s="23">
        <v>277374.84000000003</v>
      </c>
      <c r="E19" s="24">
        <f t="shared" si="1"/>
        <v>10.755131446297016</v>
      </c>
    </row>
    <row r="20" spans="1:5" ht="20.45" customHeight="1" thickBot="1" x14ac:dyDescent="0.35">
      <c r="A20" s="5" t="s">
        <v>7</v>
      </c>
      <c r="B20" s="13"/>
      <c r="C20" s="6">
        <f>C21+C22+C23</f>
        <v>1788281.48</v>
      </c>
      <c r="D20" s="6">
        <f>D21+D22</f>
        <v>52811.18</v>
      </c>
      <c r="E20" s="24">
        <f t="shared" si="1"/>
        <v>2.9531805026577809</v>
      </c>
    </row>
    <row r="21" spans="1:5" ht="38.450000000000003" customHeight="1" thickBot="1" x14ac:dyDescent="0.35">
      <c r="A21" s="7" t="s">
        <v>2</v>
      </c>
      <c r="B21" s="13" t="s">
        <v>14</v>
      </c>
      <c r="C21" s="20">
        <v>115636.68</v>
      </c>
      <c r="D21" s="23">
        <v>52811.18</v>
      </c>
      <c r="E21" s="24">
        <f t="shared" si="1"/>
        <v>45.669920651474946</v>
      </c>
    </row>
    <row r="22" spans="1:5" ht="38.450000000000003" customHeight="1" thickBot="1" x14ac:dyDescent="0.35">
      <c r="A22" s="17" t="s">
        <v>29</v>
      </c>
      <c r="B22" s="18" t="s">
        <v>28</v>
      </c>
      <c r="C22" s="19">
        <v>1500000</v>
      </c>
      <c r="D22" s="23">
        <v>0</v>
      </c>
      <c r="E22" s="24">
        <v>0</v>
      </c>
    </row>
    <row r="23" spans="1:5" ht="38.450000000000003" customHeight="1" thickBot="1" x14ac:dyDescent="0.35">
      <c r="A23" s="25" t="s">
        <v>40</v>
      </c>
      <c r="B23" s="26" t="s">
        <v>42</v>
      </c>
      <c r="C23" s="27">
        <f>C24</f>
        <v>172644.8</v>
      </c>
      <c r="D23" s="27">
        <v>0</v>
      </c>
      <c r="E23" s="27">
        <v>0</v>
      </c>
    </row>
    <row r="24" spans="1:5" ht="38.450000000000003" customHeight="1" thickBot="1" x14ac:dyDescent="0.35">
      <c r="A24" s="17" t="s">
        <v>41</v>
      </c>
      <c r="B24" s="18" t="s">
        <v>43</v>
      </c>
      <c r="C24" s="19">
        <v>172644.8</v>
      </c>
      <c r="D24" s="23">
        <v>0</v>
      </c>
      <c r="E24" s="24">
        <v>0</v>
      </c>
    </row>
    <row r="25" spans="1:5" ht="30.6" customHeight="1" thickBot="1" x14ac:dyDescent="0.35">
      <c r="A25" s="9" t="s">
        <v>3</v>
      </c>
      <c r="B25" s="14" t="s">
        <v>15</v>
      </c>
      <c r="C25" s="10">
        <v>5742129.1900000004</v>
      </c>
      <c r="D25" s="23">
        <v>1869637.43</v>
      </c>
      <c r="E25" s="24">
        <f t="shared" si="1"/>
        <v>32.560002886316106</v>
      </c>
    </row>
    <row r="26" spans="1:5" ht="16.5" x14ac:dyDescent="0.25">
      <c r="A26" s="1"/>
      <c r="B26" s="1"/>
      <c r="C26" s="2"/>
    </row>
  </sheetData>
  <mergeCells count="3">
    <mergeCell ref="C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5" firstPageNumber="13" orientation="portrait" r:id="rId1"/>
  <headerFooter>
    <oddHeader>&amp;R&amp;P</oddHeader>
    <oddFooter>&amp;R&amp;"Times New Roman,обычный"&amp;14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2025-07-22T05:47:42Z</cp:lastPrinted>
  <dcterms:created xsi:type="dcterms:W3CDTF">2017-10-23T09:06:05Z</dcterms:created>
  <dcterms:modified xsi:type="dcterms:W3CDTF">2025-07-22T05:47:44Z</dcterms:modified>
</cp:coreProperties>
</file>